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user\web docs epta\"/>
    </mc:Choice>
  </mc:AlternateContent>
  <bookViews>
    <workbookView xWindow="120" yWindow="60" windowWidth="17115" windowHeight="17880"/>
  </bookViews>
  <sheets>
    <sheet name="1Trail-Group-Mileage-table-2015" sheetId="1" r:id="rId1"/>
  </sheets>
  <definedNames>
    <definedName name="Trail_Miles">'1Trail-Group-Mileage-table-2015'!$B$51</definedName>
  </definedNames>
  <calcPr calcId="171027"/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9" i="1"/>
  <c r="H51" i="1"/>
  <c r="C51" i="1"/>
  <c r="D51" i="1"/>
  <c r="E51" i="1"/>
  <c r="F51" i="1"/>
  <c r="B51" i="1"/>
  <c r="B53" i="1"/>
  <c r="I51" i="1" l="1"/>
  <c r="E57" i="1"/>
  <c r="B57" i="1"/>
  <c r="H57" i="1"/>
  <c r="F57" i="1"/>
  <c r="D57" i="1"/>
  <c r="C57" i="1"/>
  <c r="B55" i="1"/>
</calcChain>
</file>

<file path=xl/sharedStrings.xml><?xml version="1.0" encoding="utf-8"?>
<sst xmlns="http://schemas.openxmlformats.org/spreadsheetml/2006/main" count="79" uniqueCount="62">
  <si>
    <t>Between</t>
  </si>
  <si>
    <t xml:space="preserve">Presque Isle State Park </t>
  </si>
  <si>
    <t>&lt;a class="external" href='http://www.dcnr.state.pa.us/stateparks/findapark/presqueisle/index.htm'&gt;Presque Isle State Park Trail&lt;/a&gt;</t>
  </si>
  <si>
    <t>Erie, PA</t>
  </si>
  <si>
    <t>&lt;a class="external" href='http://www.seawaytrail.com'&gt;Great Lakes Seaway Trail&lt;/a&gt;</t>
  </si>
  <si>
    <t>Erie, PA waterfront</t>
  </si>
  <si>
    <t>East end of waterfront</t>
  </si>
  <si>
    <t>gap</t>
  </si>
  <si>
    <t>--</t>
  </si>
  <si>
    <t>Sherman, NY</t>
  </si>
  <si>
    <t>Road route NY76-NY474</t>
  </si>
  <si>
    <t>Clymer, NY</t>
  </si>
  <si>
    <t>&lt;a class="external" href='http://freewheelingeasy.com/trail/Corry.php?'&gt;Corry Junction Greenway&lt;/a&gt;</t>
  </si>
  <si>
    <t>Corry, PA</t>
  </si>
  <si>
    <t>gap (approx)</t>
  </si>
  <si>
    <t>Spartansburg, PA</t>
  </si>
  <si>
    <t>&lt;a class="external" href='http://spartansburg.org/east-branch-rails-to-trails/'&gt;East Branch Trail&lt;/a&gt;</t>
  </si>
  <si>
    <t xml:space="preserve">-- </t>
  </si>
  <si>
    <t>&lt;a class="external" href='http://freewheelingeasy.com/trail/Queen%20City.php'&gt;Queen City Trail&lt;/a&gt;</t>
  </si>
  <si>
    <t>Drake Well Rd, PA</t>
  </si>
  <si>
    <t>&lt;a class="external" href='http://www.dcnr.state.pa.us/stateparks/findapark/oilcreek/index.htm'&gt;Oil Creek State Park&lt;/a&gt;</t>
  </si>
  <si>
    <t>&lt;a class="external" href='http://freewheelingeasy.com/trail/McClintock.php'&gt;McClintock Trail&lt;/a&gt;</t>
  </si>
  <si>
    <t>&lt;a class="external" href='http://freewheelingeasy.com/trail/Oil%20City.php'&gt;Oil City Trail&lt;a&gt;</t>
  </si>
  <si>
    <t>&lt;a class="external" href='http://www.avta-trails.org/allegheny-samuel-trails.html'&gt;Samuel Justus&lt;/a&gt;</t>
  </si>
  <si>
    <t>Franklin, PA</t>
  </si>
  <si>
    <t>&lt;a class="external" href='http://www.avta-trails.org/allegheny-samuel-trails.html'&gt;Allegheny River Trail&lt;/a&gt;</t>
  </si>
  <si>
    <t>Parkers Landing, PA</t>
  </si>
  <si>
    <t>East Brady, PA</t>
  </si>
  <si>
    <t>Rosston, PA</t>
  </si>
  <si>
    <t>Freeport, PA</t>
  </si>
  <si>
    <t>Pittsburgh, PA</t>
  </si>
  <si>
    <t>Trail Miles</t>
  </si>
  <si>
    <t>Gap Miles (apprx)</t>
  </si>
  <si>
    <t>Total Miles (approx)</t>
  </si>
  <si>
    <t>signed</t>
  </si>
  <si>
    <t>&amp;nbsp;</t>
  </si>
  <si>
    <t>Percentages</t>
  </si>
  <si>
    <t>Total Trail Miles</t>
  </si>
  <si>
    <t>Off Road Open</t>
  </si>
  <si>
    <t>Unfinished Open</t>
  </si>
  <si>
    <t>On road Open</t>
  </si>
  <si>
    <t>Closed</t>
  </si>
  <si>
    <t>3 Foxburg-Emleton</t>
  </si>
  <si>
    <t>Oil City, PA - North End</t>
  </si>
  <si>
    <t>Oil City, PA - South end</t>
  </si>
  <si>
    <t>Rynd Farm, PA</t>
  </si>
  <si>
    <t>Hydetown, PA</t>
  </si>
  <si>
    <t>Glyhden Rd trailhead</t>
  </si>
  <si>
    <t>rt89 - north trailhead</t>
  </si>
  <si>
    <t>Brockton, NY - trailhead</t>
  </si>
  <si>
    <t>Brockton, NY - rt 5</t>
  </si>
  <si>
    <t>gap  - no obvious road route</t>
  </si>
  <si>
    <t>EPTA Board</t>
  </si>
  <si>
    <t>Trail/ Web Link</t>
  </si>
  <si>
    <t xml:space="preserve"> It is what is being used on the web site http://eriepittsburghtrail.org/mainline-trails/</t>
  </si>
  <si>
    <t>Roy  epta@royweil.com</t>
  </si>
  <si>
    <t>Please let me know of any updates. In particular open vs closed</t>
  </si>
  <si>
    <t xml:space="preserve">The table below is a best estimate of the trail and gap mileages.  </t>
  </si>
  <si>
    <t>&lt;a class="external" href='https://friendsoftheriverfront.org'&gt;Three Rivers Heritage Trail&lt;/a&gt;</t>
  </si>
  <si>
    <t>&lt;a class="external" href='http://armstrongrailstotrails.org/'&gt;Armstrong Trail&lt;/a&gt;</t>
  </si>
  <si>
    <t>&lt;a class="external" href='http://www.porterie.org/tourism/'&gt;Bayfront Parkway Multi-Use Trail&lt;/a&gt;</t>
  </si>
  <si>
    <t>&lt;a class="external" href='https://chaurtt.org'&gt;Chautauqua Rails to Trails&lt;/a&gt;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</si>
</sst>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9" fontId="0" fillId="0" borderId="0" xfId="42" applyFont="1" applyAlignment="1">
      <alignment horizontal="center"/>
    </xf>
    <xf numFmtId="0" fontId="1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workbookViewId="0">
      <pane xSplit="1" ySplit="7" topLeftCell="B14" activePane="bottomRight" state="frozenSplit"/>
      <selection pane="topRight" activeCell="B1" sqref="B1"/>
      <selection pane="bottomLeft"/>
      <selection pane="bottomRight" activeCell="A19" sqref="A19"/>
    </sheetView>
  </sheetViews>
  <sheetFormatPr defaultRowHeight="15" x14ac:dyDescent="0.25"/>
  <cols>
    <col min="1" max="1" width="91.7109375" customWidth="1"/>
    <col min="2" max="2" width="14.140625" style="1" customWidth="1"/>
    <col min="3" max="3" width="8.7109375" style="1" customWidth="1"/>
    <col min="4" max="4" width="10.85546875" style="1" customWidth="1"/>
    <col min="5" max="5" width="9.140625" style="1"/>
    <col min="6" max="6" width="13.140625" style="1" customWidth="1"/>
    <col min="7" max="7" width="22.5703125" customWidth="1"/>
    <col min="8" max="8" width="11.7109375" style="1" customWidth="1"/>
    <col min="9" max="9" width="12.7109375" bestFit="1" customWidth="1"/>
  </cols>
  <sheetData>
    <row r="1" spans="1:9" x14ac:dyDescent="0.25">
      <c r="A1" t="s">
        <v>52</v>
      </c>
    </row>
    <row r="2" spans="1:9" x14ac:dyDescent="0.25">
      <c r="A2" s="7" t="s">
        <v>57</v>
      </c>
      <c r="B2" s="7"/>
      <c r="C2" s="7"/>
      <c r="D2" s="7"/>
      <c r="E2" s="7"/>
      <c r="F2" s="7"/>
      <c r="G2" s="7"/>
      <c r="H2" s="7"/>
    </row>
    <row r="3" spans="1:9" x14ac:dyDescent="0.25">
      <c r="A3" s="6" t="s">
        <v>54</v>
      </c>
      <c r="B3" s="6"/>
      <c r="C3" s="6"/>
      <c r="D3" s="6"/>
      <c r="E3" s="6"/>
      <c r="F3" s="6"/>
      <c r="G3" s="6"/>
      <c r="H3" s="6"/>
    </row>
    <row r="4" spans="1:9" ht="14.25" customHeight="1" x14ac:dyDescent="0.25">
      <c r="A4" s="6" t="s">
        <v>56</v>
      </c>
      <c r="B4" s="6"/>
      <c r="C4" s="6"/>
      <c r="D4" s="6"/>
      <c r="E4" s="6"/>
      <c r="F4" s="6"/>
      <c r="G4" s="6"/>
      <c r="H4" s="6"/>
    </row>
    <row r="5" spans="1:9" x14ac:dyDescent="0.25">
      <c r="A5" s="6" t="s">
        <v>55</v>
      </c>
      <c r="B5" s="6"/>
      <c r="C5" s="6"/>
      <c r="D5" s="6"/>
      <c r="E5" s="6"/>
      <c r="F5" s="6"/>
      <c r="G5" s="6"/>
      <c r="H5" s="6"/>
    </row>
    <row r="7" spans="1:9" s="5" customFormat="1" ht="31.5" customHeight="1" x14ac:dyDescent="0.25">
      <c r="A7" s="5" t="s">
        <v>53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0</v>
      </c>
      <c r="H7" s="5" t="s">
        <v>34</v>
      </c>
    </row>
    <row r="8" spans="1:9" x14ac:dyDescent="0.25">
      <c r="G8" t="s">
        <v>1</v>
      </c>
    </row>
    <row r="9" spans="1:9" x14ac:dyDescent="0.25">
      <c r="A9" t="s">
        <v>2</v>
      </c>
      <c r="B9" s="1">
        <v>5.7</v>
      </c>
      <c r="C9" s="1">
        <v>5.7</v>
      </c>
      <c r="D9" s="1">
        <v>0</v>
      </c>
      <c r="E9" s="1">
        <v>0</v>
      </c>
      <c r="F9" s="1">
        <v>0</v>
      </c>
      <c r="I9" t="str">
        <f>IF(ABS(B9- SUM(C9:F9))&lt;=0.0001, "ok", B9- SUM(C9:F9))</f>
        <v>ok</v>
      </c>
    </row>
    <row r="10" spans="1:9" x14ac:dyDescent="0.25">
      <c r="G10" t="s">
        <v>3</v>
      </c>
      <c r="I10" t="str">
        <f t="shared" ref="I10:I51" si="0">IF(ABS(B10- SUM(C10:F10))&lt;=0.0001, "ok", B10- SUM(C10:F10))</f>
        <v>ok</v>
      </c>
    </row>
    <row r="11" spans="1:9" x14ac:dyDescent="0.25">
      <c r="A11" t="s">
        <v>4</v>
      </c>
      <c r="B11" s="1">
        <v>1.8</v>
      </c>
      <c r="E11" s="1">
        <v>1.8</v>
      </c>
      <c r="F11" s="1">
        <v>0</v>
      </c>
      <c r="I11" t="str">
        <f t="shared" si="0"/>
        <v>ok</v>
      </c>
    </row>
    <row r="12" spans="1:9" x14ac:dyDescent="0.25">
      <c r="G12" t="s">
        <v>5</v>
      </c>
      <c r="I12" t="str">
        <f t="shared" si="0"/>
        <v>ok</v>
      </c>
    </row>
    <row r="13" spans="1:9" x14ac:dyDescent="0.25">
      <c r="A13" t="s">
        <v>60</v>
      </c>
      <c r="B13" s="1">
        <v>3.7</v>
      </c>
      <c r="C13" s="1">
        <v>3.7</v>
      </c>
      <c r="D13" s="1">
        <v>0</v>
      </c>
      <c r="E13" s="1">
        <v>0</v>
      </c>
      <c r="F13" s="1">
        <v>0</v>
      </c>
      <c r="I13" t="str">
        <f t="shared" si="0"/>
        <v>ok</v>
      </c>
    </row>
    <row r="14" spans="1:9" x14ac:dyDescent="0.25">
      <c r="G14" t="s">
        <v>6</v>
      </c>
      <c r="I14" t="str">
        <f t="shared" si="0"/>
        <v>ok</v>
      </c>
    </row>
    <row r="15" spans="1:9" x14ac:dyDescent="0.25">
      <c r="A15" t="s">
        <v>4</v>
      </c>
      <c r="B15" s="1">
        <v>33.6</v>
      </c>
      <c r="E15" s="1">
        <v>33.6</v>
      </c>
      <c r="F15" s="1">
        <v>0</v>
      </c>
      <c r="I15" t="str">
        <f t="shared" si="0"/>
        <v>ok</v>
      </c>
    </row>
    <row r="16" spans="1:9" x14ac:dyDescent="0.25">
      <c r="G16" t="s">
        <v>50</v>
      </c>
      <c r="I16" t="str">
        <f t="shared" si="0"/>
        <v>ok</v>
      </c>
    </row>
    <row r="17" spans="1:9" x14ac:dyDescent="0.25">
      <c r="A17" t="s">
        <v>7</v>
      </c>
      <c r="B17" s="1">
        <v>3</v>
      </c>
      <c r="C17" s="1" t="s">
        <v>8</v>
      </c>
      <c r="D17" s="1" t="s">
        <v>8</v>
      </c>
      <c r="E17" s="1">
        <v>3</v>
      </c>
      <c r="F17" s="1" t="s">
        <v>8</v>
      </c>
      <c r="I17" t="str">
        <f t="shared" si="0"/>
        <v>ok</v>
      </c>
    </row>
    <row r="18" spans="1:9" x14ac:dyDescent="0.25">
      <c r="G18" t="s">
        <v>49</v>
      </c>
      <c r="I18" t="str">
        <f t="shared" si="0"/>
        <v>ok</v>
      </c>
    </row>
    <row r="19" spans="1:9" x14ac:dyDescent="0.25">
      <c r="A19" t="s">
        <v>61</v>
      </c>
      <c r="B19" s="1">
        <v>27</v>
      </c>
      <c r="C19" s="1">
        <v>1.4</v>
      </c>
      <c r="D19" s="1">
        <v>21.1</v>
      </c>
      <c r="E19" s="1">
        <v>4.5</v>
      </c>
      <c r="F19" s="1">
        <v>0</v>
      </c>
      <c r="I19" t="str">
        <f t="shared" si="0"/>
        <v>ok</v>
      </c>
    </row>
    <row r="20" spans="1:9" x14ac:dyDescent="0.25">
      <c r="G20" t="s">
        <v>9</v>
      </c>
      <c r="I20" t="str">
        <f t="shared" si="0"/>
        <v>ok</v>
      </c>
    </row>
    <row r="21" spans="1:9" x14ac:dyDescent="0.25">
      <c r="A21" t="s">
        <v>10</v>
      </c>
      <c r="B21" s="1">
        <v>12</v>
      </c>
      <c r="E21" s="1">
        <v>12</v>
      </c>
      <c r="F21" s="1">
        <v>0</v>
      </c>
      <c r="I21" t="str">
        <f t="shared" si="0"/>
        <v>ok</v>
      </c>
    </row>
    <row r="22" spans="1:9" x14ac:dyDescent="0.25">
      <c r="G22" t="s">
        <v>11</v>
      </c>
      <c r="I22" t="str">
        <f t="shared" si="0"/>
        <v>ok</v>
      </c>
    </row>
    <row r="23" spans="1:9" x14ac:dyDescent="0.25">
      <c r="A23" t="s">
        <v>12</v>
      </c>
      <c r="B23" s="1">
        <v>5.8</v>
      </c>
      <c r="C23" s="1">
        <v>3.4</v>
      </c>
      <c r="D23" s="1">
        <v>0</v>
      </c>
      <c r="E23" s="1">
        <v>0.1</v>
      </c>
      <c r="F23" s="1">
        <v>2.2999999999999998</v>
      </c>
      <c r="I23" t="str">
        <f t="shared" si="0"/>
        <v>ok</v>
      </c>
    </row>
    <row r="24" spans="1:9" x14ac:dyDescent="0.25">
      <c r="G24" t="s">
        <v>13</v>
      </c>
      <c r="I24" t="str">
        <f t="shared" si="0"/>
        <v>ok</v>
      </c>
    </row>
    <row r="25" spans="1:9" x14ac:dyDescent="0.25">
      <c r="A25" t="s">
        <v>14</v>
      </c>
      <c r="B25" s="1">
        <v>9.6</v>
      </c>
      <c r="C25" s="1" t="s">
        <v>8</v>
      </c>
      <c r="D25" s="1" t="s">
        <v>8</v>
      </c>
      <c r="E25" s="1">
        <v>9.6</v>
      </c>
      <c r="F25" s="1" t="s">
        <v>8</v>
      </c>
      <c r="I25" t="str">
        <f t="shared" si="0"/>
        <v>ok</v>
      </c>
    </row>
    <row r="26" spans="1:9" x14ac:dyDescent="0.25">
      <c r="G26" t="s">
        <v>48</v>
      </c>
      <c r="I26" t="str">
        <f t="shared" si="0"/>
        <v>ok</v>
      </c>
    </row>
    <row r="27" spans="1:9" x14ac:dyDescent="0.25">
      <c r="A27" t="s">
        <v>16</v>
      </c>
      <c r="B27" s="1">
        <v>5.2</v>
      </c>
      <c r="C27" s="1">
        <v>3.1</v>
      </c>
      <c r="D27" s="1">
        <v>2.1</v>
      </c>
      <c r="E27" s="1">
        <v>0</v>
      </c>
      <c r="G27" t="s">
        <v>15</v>
      </c>
      <c r="I27" t="str">
        <f t="shared" si="0"/>
        <v>ok</v>
      </c>
    </row>
    <row r="28" spans="1:9" x14ac:dyDescent="0.25">
      <c r="G28" t="s">
        <v>47</v>
      </c>
      <c r="I28" t="str">
        <f t="shared" si="0"/>
        <v>ok</v>
      </c>
    </row>
    <row r="29" spans="1:9" x14ac:dyDescent="0.25">
      <c r="A29" t="s">
        <v>14</v>
      </c>
      <c r="B29" s="1">
        <v>13</v>
      </c>
      <c r="C29" s="1" t="s">
        <v>17</v>
      </c>
      <c r="D29" s="1" t="s">
        <v>8</v>
      </c>
      <c r="E29" s="1">
        <v>13</v>
      </c>
      <c r="F29" s="1" t="s">
        <v>8</v>
      </c>
      <c r="I29" t="str">
        <f t="shared" si="0"/>
        <v>ok</v>
      </c>
    </row>
    <row r="30" spans="1:9" x14ac:dyDescent="0.25">
      <c r="G30" t="s">
        <v>46</v>
      </c>
      <c r="I30" t="str">
        <f t="shared" si="0"/>
        <v>ok</v>
      </c>
    </row>
    <row r="31" spans="1:9" x14ac:dyDescent="0.25">
      <c r="A31" t="s">
        <v>18</v>
      </c>
      <c r="B31" s="1">
        <v>6.8</v>
      </c>
      <c r="C31" s="1">
        <v>1.5</v>
      </c>
      <c r="D31" s="1">
        <v>0</v>
      </c>
      <c r="E31" s="1">
        <v>0</v>
      </c>
      <c r="F31" s="1">
        <v>5.3</v>
      </c>
      <c r="H31" s="1">
        <v>1.5</v>
      </c>
      <c r="I31" t="str">
        <f t="shared" si="0"/>
        <v>ok</v>
      </c>
    </row>
    <row r="32" spans="1:9" x14ac:dyDescent="0.25">
      <c r="G32" t="s">
        <v>19</v>
      </c>
      <c r="I32" t="str">
        <f t="shared" si="0"/>
        <v>ok</v>
      </c>
    </row>
    <row r="33" spans="1:10" x14ac:dyDescent="0.25">
      <c r="A33" t="s">
        <v>20</v>
      </c>
      <c r="B33" s="1">
        <v>12.6</v>
      </c>
      <c r="C33" s="1">
        <v>9.5</v>
      </c>
      <c r="E33" s="1">
        <v>3.1</v>
      </c>
      <c r="F33" s="1">
        <v>0</v>
      </c>
      <c r="I33" t="str">
        <f t="shared" si="0"/>
        <v>ok</v>
      </c>
    </row>
    <row r="34" spans="1:10" x14ac:dyDescent="0.25">
      <c r="G34" t="s">
        <v>45</v>
      </c>
      <c r="I34" t="str">
        <f t="shared" si="0"/>
        <v>ok</v>
      </c>
    </row>
    <row r="35" spans="1:10" x14ac:dyDescent="0.25">
      <c r="A35" t="s">
        <v>21</v>
      </c>
      <c r="B35" s="1">
        <v>3.4</v>
      </c>
      <c r="C35" s="1">
        <v>1.7</v>
      </c>
      <c r="D35" s="1">
        <v>0</v>
      </c>
      <c r="E35" s="1">
        <v>1.7</v>
      </c>
      <c r="F35" s="1">
        <v>0</v>
      </c>
      <c r="I35" t="str">
        <f t="shared" si="0"/>
        <v>ok</v>
      </c>
    </row>
    <row r="36" spans="1:10" x14ac:dyDescent="0.25">
      <c r="G36" t="s">
        <v>43</v>
      </c>
      <c r="I36" t="str">
        <f t="shared" si="0"/>
        <v>ok</v>
      </c>
    </row>
    <row r="37" spans="1:10" x14ac:dyDescent="0.25">
      <c r="A37" t="s">
        <v>22</v>
      </c>
      <c r="B37" s="1">
        <v>3</v>
      </c>
      <c r="C37" s="1">
        <v>1</v>
      </c>
      <c r="D37" s="1">
        <v>0</v>
      </c>
      <c r="E37" s="1">
        <v>2</v>
      </c>
      <c r="F37" s="1">
        <v>0</v>
      </c>
      <c r="H37" s="1">
        <v>3</v>
      </c>
      <c r="I37" t="str">
        <f t="shared" si="0"/>
        <v>ok</v>
      </c>
    </row>
    <row r="38" spans="1:10" x14ac:dyDescent="0.25">
      <c r="G38" t="s">
        <v>44</v>
      </c>
      <c r="I38" t="str">
        <f t="shared" si="0"/>
        <v>ok</v>
      </c>
    </row>
    <row r="39" spans="1:10" x14ac:dyDescent="0.25">
      <c r="A39" t="s">
        <v>23</v>
      </c>
      <c r="B39" s="1">
        <v>9</v>
      </c>
      <c r="C39" s="1">
        <v>7</v>
      </c>
      <c r="D39" s="1">
        <v>0</v>
      </c>
      <c r="E39" s="1">
        <v>2</v>
      </c>
      <c r="F39" s="1">
        <v>0</v>
      </c>
      <c r="H39" s="1">
        <v>9</v>
      </c>
      <c r="I39" t="str">
        <f t="shared" si="0"/>
        <v>ok</v>
      </c>
    </row>
    <row r="40" spans="1:10" x14ac:dyDescent="0.25">
      <c r="G40" t="s">
        <v>24</v>
      </c>
      <c r="I40" t="str">
        <f t="shared" si="0"/>
        <v>ok</v>
      </c>
    </row>
    <row r="41" spans="1:10" x14ac:dyDescent="0.25">
      <c r="A41" t="s">
        <v>25</v>
      </c>
      <c r="B41" s="1">
        <v>34.1</v>
      </c>
      <c r="C41" s="1">
        <v>29.1</v>
      </c>
      <c r="D41" s="1">
        <v>0</v>
      </c>
      <c r="E41" s="1">
        <v>2</v>
      </c>
      <c r="F41" s="1">
        <v>3</v>
      </c>
      <c r="I41" t="str">
        <f t="shared" si="0"/>
        <v>ok</v>
      </c>
      <c r="J41" t="s">
        <v>42</v>
      </c>
    </row>
    <row r="42" spans="1:10" x14ac:dyDescent="0.25">
      <c r="G42" t="s">
        <v>26</v>
      </c>
      <c r="I42" t="str">
        <f t="shared" si="0"/>
        <v>ok</v>
      </c>
    </row>
    <row r="43" spans="1:10" x14ac:dyDescent="0.25">
      <c r="A43" t="s">
        <v>14</v>
      </c>
      <c r="B43" s="1">
        <v>13</v>
      </c>
      <c r="C43" s="1" t="s">
        <v>8</v>
      </c>
      <c r="D43" s="1">
        <v>6</v>
      </c>
      <c r="E43" s="1" t="s">
        <v>8</v>
      </c>
      <c r="F43" s="1">
        <v>7</v>
      </c>
      <c r="I43" t="str">
        <f t="shared" si="0"/>
        <v>ok</v>
      </c>
    </row>
    <row r="44" spans="1:10" x14ac:dyDescent="0.25">
      <c r="G44" t="s">
        <v>27</v>
      </c>
      <c r="I44" t="str">
        <f t="shared" si="0"/>
        <v>ok</v>
      </c>
    </row>
    <row r="45" spans="1:10" ht="18" customHeight="1" x14ac:dyDescent="0.25">
      <c r="A45" t="s">
        <v>59</v>
      </c>
      <c r="B45" s="1">
        <v>36</v>
      </c>
      <c r="C45" s="1">
        <v>28.5</v>
      </c>
      <c r="D45" s="1">
        <v>6</v>
      </c>
      <c r="E45" s="1">
        <v>1.5</v>
      </c>
      <c r="F45" s="2">
        <v>0</v>
      </c>
      <c r="I45" t="str">
        <f t="shared" si="0"/>
        <v>ok</v>
      </c>
    </row>
    <row r="46" spans="1:10" x14ac:dyDescent="0.25">
      <c r="G46" t="s">
        <v>28</v>
      </c>
      <c r="I46" t="str">
        <f t="shared" si="0"/>
        <v>ok</v>
      </c>
    </row>
    <row r="47" spans="1:10" x14ac:dyDescent="0.25">
      <c r="A47" t="s">
        <v>51</v>
      </c>
      <c r="B47" s="1">
        <v>11</v>
      </c>
      <c r="C47" s="1" t="s">
        <v>8</v>
      </c>
      <c r="D47" s="1">
        <v>2</v>
      </c>
      <c r="E47" s="1" t="s">
        <v>8</v>
      </c>
      <c r="F47" s="1">
        <v>9</v>
      </c>
      <c r="I47" t="str">
        <f t="shared" si="0"/>
        <v>ok</v>
      </c>
    </row>
    <row r="48" spans="1:10" x14ac:dyDescent="0.25">
      <c r="G48" t="s">
        <v>29</v>
      </c>
      <c r="I48" t="str">
        <f t="shared" si="0"/>
        <v>ok</v>
      </c>
    </row>
    <row r="49" spans="1:9" x14ac:dyDescent="0.25">
      <c r="A49" t="s">
        <v>58</v>
      </c>
      <c r="B49" s="1">
        <v>38.5</v>
      </c>
      <c r="C49" s="1">
        <v>4.5</v>
      </c>
      <c r="D49" s="1">
        <v>0</v>
      </c>
      <c r="E49" s="1">
        <v>0</v>
      </c>
      <c r="F49" s="2">
        <v>34</v>
      </c>
      <c r="I49" t="str">
        <f t="shared" si="0"/>
        <v>ok</v>
      </c>
    </row>
    <row r="50" spans="1:9" x14ac:dyDescent="0.25">
      <c r="G50" t="s">
        <v>30</v>
      </c>
      <c r="I50" t="str">
        <f t="shared" si="0"/>
        <v>ok</v>
      </c>
    </row>
    <row r="51" spans="1:9" x14ac:dyDescent="0.25">
      <c r="A51" t="s">
        <v>31</v>
      </c>
      <c r="B51" s="1">
        <f>SUM(B9:B50)</f>
        <v>287.79999999999995</v>
      </c>
      <c r="C51" s="1">
        <f t="shared" ref="C51:H51" si="1">SUM(C9:C50)</f>
        <v>100.1</v>
      </c>
      <c r="D51" s="1">
        <f t="shared" si="1"/>
        <v>37.200000000000003</v>
      </c>
      <c r="E51" s="1">
        <f t="shared" si="1"/>
        <v>89.899999999999991</v>
      </c>
      <c r="F51" s="1">
        <f t="shared" si="1"/>
        <v>60.6</v>
      </c>
      <c r="H51" s="1">
        <f t="shared" si="1"/>
        <v>13.5</v>
      </c>
      <c r="I51" t="str">
        <f t="shared" si="0"/>
        <v>ok</v>
      </c>
    </row>
    <row r="52" spans="1:9" x14ac:dyDescent="0.25">
      <c r="G52" t="s">
        <v>35</v>
      </c>
    </row>
    <row r="53" spans="1:9" x14ac:dyDescent="0.25">
      <c r="A53" t="s">
        <v>32</v>
      </c>
      <c r="B53" s="1">
        <f>B17+B25+B29+B43+37.5</f>
        <v>76.099999999999994</v>
      </c>
      <c r="C53" s="3"/>
      <c r="G53" t="s">
        <v>35</v>
      </c>
      <c r="H53" s="3"/>
    </row>
    <row r="54" spans="1:9" x14ac:dyDescent="0.25">
      <c r="G54" t="s">
        <v>35</v>
      </c>
    </row>
    <row r="55" spans="1:9" x14ac:dyDescent="0.25">
      <c r="A55" t="s">
        <v>33</v>
      </c>
      <c r="B55" s="1">
        <f>B51-B53</f>
        <v>211.69999999999996</v>
      </c>
      <c r="G55" t="s">
        <v>35</v>
      </c>
    </row>
    <row r="57" spans="1:9" x14ac:dyDescent="0.25">
      <c r="A57" t="s">
        <v>36</v>
      </c>
      <c r="B57" s="4">
        <f>B51/Trail_Miles</f>
        <v>1</v>
      </c>
      <c r="C57" s="4">
        <f>C51/Trail_Miles</f>
        <v>0.34781097984711606</v>
      </c>
      <c r="D57" s="4">
        <f>D51/Trail_Miles</f>
        <v>0.12925642807505214</v>
      </c>
      <c r="E57" s="4">
        <f>E51/Trail_Miles</f>
        <v>0.31236970118137597</v>
      </c>
      <c r="F57" s="4">
        <f>F51/Trail_Miles</f>
        <v>0.21056289089645591</v>
      </c>
      <c r="G57" s="4"/>
      <c r="H57" s="4">
        <f>H51/Trail_Miles</f>
        <v>4.6907574704656022E-2</v>
      </c>
    </row>
  </sheetData>
  <mergeCells count="1">
    <mergeCell ref="A2:H2"/>
  </mergeCells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1Trail-Group-Mileage-table-2015</vt:lpstr>
      <vt:lpstr>Trail_Miles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Roy Weil</cp:lastModifiedBy>
  <dcterms:created xsi:type="dcterms:W3CDTF">2015-09-23T20:12:50Z</dcterms:created>
  <dcterms:modified xsi:type="dcterms:W3CDTF">2016-12-19T20:04:50Z</dcterms:modified>
</cp:coreProperties>
</file>